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imesheet" sheetId="1" r:id="rId1"/>
  </sheets>
  <definedNames>
    <definedName name="rate">'Timesheet'!$B$5</definedName>
    <definedName name="ot_after">'Timesheet'!$B$6</definedName>
    <definedName name="ot_mult">'Timesheet'!$B$7</definedName>
    <definedName name="total_hours">'Timesheet'!$B$21</definedName>
    <definedName name="regular_hours">'Timesheet'!$B$22</definedName>
    <definedName name="ot_hours">'Timesheet'!$B$23</definedName>
    <definedName name="pay">'Timesheet'!$B$25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0" fontId="0" fillId="0" borderId="0" xfId="0" applyNumberFormat="1" applyFont="1" applyFill="1"/>
    <xf numFmtId="166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165" fontId="0" fillId="2" borderId="1" xfId="0" applyNumberFormat="1" applyFont="1" applyFill="1" applyBorder="1" applyProtection="1">
      <protection locked="0"/>
    </xf>
    <xf numFmtId="164" fontId="0" fillId="0" borderId="0" xfId="0" applyNumberFormat="1" applyFont="1" applyFill="1"/>
    <xf numFmtId="0" fontId="1" fillId="4" borderId="0" xfId="0" applyNumberFormat="1" applyFont="1" applyFill="1"/>
    <xf numFmtId="164" fontId="1" fillId="4" borderId="0" xfId="0" applyNumberFormat="1" applyFont="1" applyFill="1"/>
    <xf numFmtId="49" fontId="0" fillId="0" borderId="0" xfId="0" applyNumberFormat="1" applyFont="1" applyFill="1"/>
    <xf numFmtId="166" fontId="1" fillId="4" borderId="0" xfId="0" applyNumberFormat="1" applyFont="1" applyFill="1"/>
    <xf numFmtId="166" fontId="0" fillId="0" borderId="0" xfId="0" applyNumberFormat="1" applyFont="1" applyFill="1"/>
    <xf numFmtId="0" fontId="4" fillId="0" borderId="0" xfId="0" applyNumberFormat="1" applyFont="1" applyFill="1" applyAlignment="1">
      <alignment vertical="top"/>
    </xf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6" customWidth="1"/>
    <col min="2" max="2" width="14" customWidth="1"/>
    <col min="3" max="3" width="14" customWidth="1"/>
    <col min="4" max="4" width="20" customWidth="1"/>
    <col min="5" max="5" width="12" customWidth="1"/>
  </cols>
  <sheetData>
    <row r="1">
      <c r="A1" s="1" t="inlineStr">
        <is>
          <t xml:space="preserve">Hours Calculator</t>
        </is>
      </c>
    </row>
    <row r="2">
      <c r="A2" s="2" t="inlineStr">
        <is>
          <t xml:space="preserve">Blue cells are inputs: type times like 9:00 AM or 17:30. Hours, totals, and pay are live formulas. Blank days count as zero.</t>
        </is>
      </c>
    </row>
    <row r="4">
      <c r="A4" s="3" t="inlineStr">
        <is>
          <t xml:space="preserve">Settings</t>
        </is>
      </c>
    </row>
    <row r="5">
      <c r="A5" s="4" t="inlineStr">
        <is>
          <t xml:space="preserve">Hourly rate</t>
        </is>
      </c>
      <c r="B5" s="5">
        <v>20</v>
      </c>
    </row>
    <row r="6">
      <c r="A6" s="4" t="inlineStr">
        <is>
          <t xml:space="preserve">Overtime after (hours a week)</t>
        </is>
      </c>
      <c r="B6" s="6">
        <v>40</v>
      </c>
    </row>
    <row r="7">
      <c r="A7" s="4" t="inlineStr">
        <is>
          <t xml:space="preserve">Overtime multiplier</t>
        </is>
      </c>
      <c r="B7" s="6">
        <v>1.5</v>
      </c>
    </row>
    <row r="9">
      <c r="A9" s="3" t="inlineStr">
        <is>
          <t xml:space="preserve">Week</t>
        </is>
      </c>
    </row>
    <row r="10">
      <c r="A10" s="3" t="inlineStr">
        <is>
          <t xml:space="preserve">Day</t>
        </is>
      </c>
      <c r="B10" s="3" t="inlineStr">
        <is>
          <t xml:space="preserve">Start</t>
        </is>
      </c>
      <c r="C10" s="3" t="inlineStr">
        <is>
          <t xml:space="preserve">End</t>
        </is>
      </c>
      <c r="D10" s="3" t="inlineStr">
        <is>
          <t xml:space="preserve">Unpaid break (min)</t>
        </is>
      </c>
      <c r="E10" s="3" t="inlineStr">
        <is>
          <t xml:space="preserve">Hours</t>
        </is>
      </c>
    </row>
    <row r="11">
      <c r="A11" s="0" t="inlineStr">
        <is>
          <t xml:space="preserve">Monday</t>
        </is>
      </c>
      <c r="B11" s="7">
        <v>0.375</v>
      </c>
      <c r="C11" s="7">
        <v>0.7291666666666666</v>
      </c>
      <c r="D11" s="8">
        <v>30</v>
      </c>
      <c r="E11" s="9">
        <f>IF(OR(B11="",C11=""),0,MOD(C11-B11,1)*24-D11/60)</f>
      </c>
    </row>
    <row r="12">
      <c r="A12" s="0" t="inlineStr">
        <is>
          <t xml:space="preserve">Tuesday</t>
        </is>
      </c>
      <c r="B12" s="7">
        <v>0.375</v>
      </c>
      <c r="C12" s="7">
        <v>0.7291666666666666</v>
      </c>
      <c r="D12" s="8">
        <v>30</v>
      </c>
      <c r="E12" s="9">
        <f>IF(OR(B12="",C12=""),0,MOD(C12-B12,1)*24-D12/60)</f>
      </c>
    </row>
    <row r="13">
      <c r="A13" s="0" t="inlineStr">
        <is>
          <t xml:space="preserve">Wednesday</t>
        </is>
      </c>
      <c r="B13" s="7">
        <v>0.375</v>
      </c>
      <c r="C13" s="7">
        <v>0.7291666666666666</v>
      </c>
      <c r="D13" s="8">
        <v>30</v>
      </c>
      <c r="E13" s="9">
        <f>IF(OR(B13="",C13=""),0,MOD(C13-B13,1)*24-D13/60)</f>
      </c>
    </row>
    <row r="14">
      <c r="A14" s="0" t="inlineStr">
        <is>
          <t xml:space="preserve">Thursday</t>
        </is>
      </c>
      <c r="B14" s="7">
        <v>0.375</v>
      </c>
      <c r="C14" s="7">
        <v>0.7291666666666666</v>
      </c>
      <c r="D14" s="8">
        <v>30</v>
      </c>
      <c r="E14" s="9">
        <f>IF(OR(B14="",C14=""),0,MOD(C14-B14,1)*24-D14/60)</f>
      </c>
    </row>
    <row r="15">
      <c r="A15" s="0" t="inlineStr">
        <is>
          <t xml:space="preserve">Friday</t>
        </is>
      </c>
      <c r="B15" s="7">
        <v>0.375</v>
      </c>
      <c r="C15" s="7">
        <v>0.7291666666666666</v>
      </c>
      <c r="D15" s="8">
        <v>30</v>
      </c>
      <c r="E15" s="9">
        <f>IF(OR(B15="",C15=""),0,MOD(C15-B15,1)*24-D15/60)</f>
      </c>
    </row>
    <row r="16">
      <c r="A16" s="0" t="inlineStr">
        <is>
          <t xml:space="preserve">Saturday</t>
        </is>
      </c>
      <c r="B16" s="7" t="inlineStr">
        <is>
          <t xml:space="preserve"/>
        </is>
      </c>
      <c r="C16" s="7" t="inlineStr">
        <is>
          <t xml:space="preserve"/>
        </is>
      </c>
      <c r="D16" s="8">
        <v>0</v>
      </c>
      <c r="E16" s="9">
        <f>IF(OR(B16="",C16=""),0,MOD(C16-B16,1)*24-D16/60)</f>
      </c>
    </row>
    <row r="17">
      <c r="A17" s="0" t="inlineStr">
        <is>
          <t xml:space="preserve">Sunday</t>
        </is>
      </c>
      <c r="B17" s="7" t="inlineStr">
        <is>
          <t xml:space="preserve"/>
        </is>
      </c>
      <c r="C17" s="7" t="inlineStr">
        <is>
          <t xml:space="preserve"/>
        </is>
      </c>
      <c r="D17" s="8">
        <v>0</v>
      </c>
      <c r="E17" s="9">
        <f>IF(OR(B17="",C17=""),0,MOD(C17-B17,1)*24-D17/60)</f>
      </c>
    </row>
    <row r="18">
      <c r="A18" s="2" t="inlineStr">
        <is>
          <t xml:space="preserve">Start and End are Excel times (right-click, Format Cells, Time, to see them as clock times). A shift that ends before it starts is treated as crossing midnight.</t>
        </is>
      </c>
    </row>
    <row r="20">
      <c r="A20" s="3" t="inlineStr">
        <is>
          <t xml:space="preserve">Totals</t>
        </is>
      </c>
    </row>
    <row r="21">
      <c r="A21" s="10" t="inlineStr">
        <is>
          <t xml:space="preserve">Hours this week</t>
        </is>
      </c>
      <c r="B21" s="11">
        <f>SUM(E11:E17)</f>
      </c>
    </row>
    <row r="22">
      <c r="A22" s="4" t="inlineStr">
        <is>
          <t xml:space="preserve">Regular hours</t>
        </is>
      </c>
      <c r="B22" s="9">
        <f>MIN(total_hours,ot_after)</f>
      </c>
    </row>
    <row r="23">
      <c r="A23" s="4" t="inlineStr">
        <is>
          <t xml:space="preserve">Overtime hours</t>
        </is>
      </c>
      <c r="B23" s="9">
        <f>MAX(0,total_hours-ot_after)</f>
      </c>
    </row>
    <row r="24">
      <c r="A24" s="4" t="inlineStr">
        <is>
          <t xml:space="preserve">Hours as h:mm</t>
        </is>
      </c>
      <c r="B24" s="12">
        <f>INT(total_hours)&amp;":"&amp;TEXT(ROUND(MOD(total_hours,1)*60,0),"00")</f>
      </c>
    </row>
    <row r="25">
      <c r="A25" s="10" t="inlineStr">
        <is>
          <t xml:space="preserve">Pay at the hourly rate</t>
        </is>
      </c>
      <c r="B25" s="13">
        <f>regular_hours*rate+ot_hours*rate*ot_mult</f>
      </c>
    </row>
    <row r="26">
      <c r="A26" s="4" t="inlineStr">
        <is>
          <t xml:space="preserve">Pay with no overtime premium</t>
        </is>
      </c>
      <c r="B26" s="14">
        <f>total_hours*rate</f>
      </c>
    </row>
    <row r="28">
      <c r="A28" s="15" t="inlineStr">
        <is>
          <t xml:space="preserve">hours per day = (end - start, wrapped past midnight) x 24 - break / 60</t>
        </is>
      </c>
    </row>
    <row r="29">
      <c r="A29" s="15" t="inlineStr">
        <is>
          <t xml:space="preserve">week = sum of the days; overtime = hours above the weekly threshold at the multiplier</t>
        </is>
      </c>
    </row>
    <row r="31">
      <c r="A31" s="3" t="inlineStr">
        <is>
          <t xml:space="preserve">Source</t>
        </is>
      </c>
    </row>
    <row r="32">
      <c r="A32" s="4" t="inlineStr">
        <is>
          <t xml:space="preserve">Calculator</t>
        </is>
      </c>
      <c r="B32" s="0" t="inlineStr">
        <is>
          <t xml:space="preserve">Hours Calculator</t>
        </is>
      </c>
    </row>
    <row r="33">
      <c r="A33" s="4" t="inlineStr">
        <is>
          <t xml:space="preserve">Link</t>
        </is>
      </c>
      <c r="B33" s="0" t="inlineStr">
        <is>
          <t xml:space="preserve">https://opencalculator.app/hours-calculator</t>
        </is>
      </c>
    </row>
    <row r="34">
      <c r="A34" s="4" t="inlineStr">
        <is>
          <t xml:space="preserve">Exported</t>
        </is>
      </c>
      <c r="B34" s="16">
        <v>46302</v>
      </c>
    </row>
    <row r="35">
      <c r="A35" s="2" t="inlineStr">
        <is>
          <t xml:space="preserve">OpenCalculator. Free calculators that show their work. Blue cells are inputs; everything else is a live formula.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Hours Calculator</dc:title>
  <dc:creator>opencalculator.app</dc:creator>
</cp:coreProperties>
</file>