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Calculator" sheetId="1" r:id="rId1"/>
  </sheets>
  <definedNames>
    <definedName name="shape">'Calculator'!$B$5</definedName>
    <definedName name="unit">'Calculator'!$B$6</definedName>
    <definedName name="price">'Calculator'!$B$7</definedName>
    <definedName name="waste_pct">'Calculator'!$B$8</definedName>
    <definedName name="room_areas">'Calculator'!$D$12:$D$15</definedName>
    <definedName name="diameter">'Calculator'!$B$18</definedName>
    <definedName name="tri_a">'Calculator'!$B$19</definedName>
    <definedName name="tri_b">'Calculator'!$B$20</definedName>
    <definedName name="tri_c">'Calculator'!$B$21</definedName>
    <definedName name="tri_base">'Calculator'!$B$22</definedName>
    <definedName name="tri_height">'Calculator'!$B$23</definedName>
    <definedName name="trap_a">'Calculator'!$B$24</definedName>
    <definedName name="trap_b">'Calculator'!$B$25</definedName>
    <definedName name="trap_h">'Calculator'!$B$26</definedName>
    <definedName name="l_len1">'Calculator'!$B$27</definedName>
    <definedName name="l_wid1">'Calculator'!$B$28</definedName>
    <definedName name="l_len2">'Calculator'!$B$29</definedName>
    <definedName name="l_wid2">'Calculator'!$B$30</definedName>
    <definedName name="tri_s">'Calculator'!$B$33</definedName>
    <definedName name="area_units">'Calculator'!$B$34</definedName>
    <definedName name="ft_per_unit">'Calculator'!$B$35</definedName>
    <definedName name="sqft">'Calculator'!$B$36</definedName>
    <definedName name="sqyd">'Calculator'!$B$37</definedName>
    <definedName name="sqm">'Calculator'!$B$38</definedName>
    <definedName name="waste_sqft">'Calculator'!$B$39</definedName>
    <definedName name="buy_sqft">'Calculator'!$B$40</definedName>
    <definedName name="cost">'Calculator'!$B$41</definedName>
  </definedNames>
  <calcPr fullCalcOnLoad="1"/>
</workbook>
</file>

<file path=xl/styles.xml><?xml version="1.0" encoding="utf-8"?>
<styleSheet xmlns="http://schemas.openxmlformats.org/spreadsheetml/2006/main">
  <numFmts count="6">
    <numFmt numFmtId="164" formatCode="#,##0.00"/>
    <numFmt numFmtId="165" formatCode="#,##0"/>
    <numFmt numFmtId="166" formatCode="$#,##0.00"/>
    <numFmt numFmtId="167" formatCode="0.00%"/>
    <numFmt numFmtId="168" formatCode="yyyy-mm-dd"/>
    <numFmt numFmtId="169" formatCode="#,##0.####"/>
  </numFmts>
  <fonts count="5">
    <font>
      <sz val="11"/>
      <name val="Calibri"/>
    </font>
    <font>
      <b/>
      <sz val="11"/>
      <name val="Calibri"/>
    </font>
    <font>
      <b/>
      <sz val="15"/>
      <name val="Calibri"/>
    </font>
    <font>
      <i/>
      <sz val="10"/>
      <color rgb="FF6E6E73"/>
      <name val="Calibri"/>
    </font>
    <font>
      <sz val="10"/>
      <name val="Consolas"/>
    </font>
  </fonts>
  <fills count="5">
    <fill>
      <patternFill patternType="none"/>
    </fill>
    <fill>
      <patternFill patternType="gray125"/>
    </fill>
    <fill>
      <patternFill patternType="solid">
        <fgColor rgb="FFE8F1FF"/>
        <bgColor indexed="64"/>
      </patternFill>
    </fill>
    <fill>
      <patternFill patternType="solid">
        <fgColor rgb="FFF2F2F7"/>
        <bgColor indexed="64"/>
      </patternFill>
    </fill>
    <fill>
      <patternFill patternType="solid">
        <fgColor rgb="FFFFF6D6"/>
        <bgColor indexed="64"/>
      </patternFill>
    </fill>
  </fills>
  <borders count="2">
    <border>
      <left/>
      <right/>
      <top/>
      <bottom/>
      <diagonal/>
    </border>
    <border>
      <left style="thin">
        <color rgb="FFB8CDEB"/>
      </left>
      <right style="thin">
        <color rgb="FFB8CDEB"/>
      </right>
      <top style="thin">
        <color rgb="FFB8CDEB"/>
      </top>
      <bottom style="thin">
        <color rgb="FFB8CDEB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Fill="1"/>
    <xf numFmtId="0" fontId="3" fillId="0" borderId="0" xfId="0" applyNumberFormat="1" applyFont="1" applyFill="1" applyAlignment="1">
      <alignment vertical="top"/>
    </xf>
    <xf numFmtId="0" fontId="1" fillId="3" borderId="0" xfId="0" applyNumberFormat="1" applyFont="1" applyFill="1"/>
    <xf numFmtId="0" fontId="0" fillId="0" borderId="0" xfId="0" applyNumberFormat="1" applyFont="1" applyFill="1"/>
    <xf numFmtId="49" fontId="0" fillId="2" borderId="1" xfId="0" applyNumberFormat="1" applyFont="1" applyFill="1" applyBorder="1" applyProtection="1">
      <protection locked="0"/>
    </xf>
    <xf numFmtId="166" fontId="0" fillId="2" borderId="1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0" borderId="0" xfId="0" applyNumberFormat="1" applyFont="1" applyFill="1"/>
    <xf numFmtId="169" fontId="0" fillId="0" borderId="0" xfId="0" applyNumberFormat="1" applyFont="1" applyFill="1"/>
    <xf numFmtId="0" fontId="1" fillId="4" borderId="0" xfId="0" applyNumberFormat="1" applyFont="1" applyFill="1"/>
    <xf numFmtId="164" fontId="1" fillId="4" borderId="0" xfId="0" applyNumberFormat="1" applyFont="1" applyFill="1"/>
    <xf numFmtId="166" fontId="1" fillId="4" borderId="0" xfId="0" applyNumberFormat="1" applyFont="1" applyFill="1"/>
    <xf numFmtId="0" fontId="4" fillId="0" borderId="0" xfId="0" applyNumberFormat="1" applyFont="1" applyFill="1" applyAlignment="1">
      <alignment vertical="top"/>
    </xf>
    <xf numFmtId="168" fontId="0" fillId="0" borderId="0" xfId="0" applyNumberFormat="1" applyFont="1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62" customWidth="1"/>
    <col min="2" max="2" width="16" customWidth="1"/>
    <col min="3" max="3" width="16" customWidth="1"/>
    <col min="4" max="4" width="16" customWidth="1"/>
  </cols>
  <sheetData>
    <row r="1">
      <c r="A1" s="1" t="inlineStr">
        <is>
          <t xml:space="preserve">Square Footage Calculator</t>
        </is>
      </c>
    </row>
    <row r="2">
      <c r="A2" s="2" t="inlineStr">
        <is>
          <t xml:space="preserve">Blue cells are inputs. Pick the shape by name, enter its measurements, and the area, conversions, and cost update live.</t>
        </is>
      </c>
    </row>
    <row r="4">
      <c r="A4" s="3" t="inlineStr">
        <is>
          <t xml:space="preserve">Inputs</t>
        </is>
      </c>
    </row>
    <row r="5">
      <c r="A5" s="4" t="inlineStr">
        <is>
          <t xml:space="preserve">Shape (rectangle, circle, triangle, triangle-bh, trapezoid, lshape)</t>
        </is>
      </c>
      <c r="B5" s="5" t="inlineStr">
        <is>
          <t xml:space="preserve">rectangle</t>
        </is>
      </c>
    </row>
    <row r="6">
      <c r="A6" s="4" t="inlineStr">
        <is>
          <t xml:space="preserve">Unit of the measurements (ft, in, yd, m)</t>
        </is>
      </c>
      <c r="B6" s="5" t="inlineStr">
        <is>
          <t xml:space="preserve">ft</t>
        </is>
      </c>
    </row>
    <row r="7">
      <c r="A7" s="4" t="inlineStr">
        <is>
          <t xml:space="preserve">Price per square foot</t>
        </is>
      </c>
      <c r="B7" s="6">
        <v>3.5</v>
      </c>
    </row>
    <row r="8">
      <c r="A8" s="4" t="inlineStr">
        <is>
          <t xml:space="preserve">Waste allowance (percent)</t>
        </is>
      </c>
      <c r="B8" s="7">
        <v>10</v>
      </c>
    </row>
    <row r="10">
      <c r="A10" s="3" t="inlineStr">
        <is>
          <t xml:space="preserve">Rectangle rooms (leave unused rows at 0)</t>
        </is>
      </c>
    </row>
    <row r="11">
      <c r="A11" s="3" t="inlineStr">
        <is>
          <t xml:space="preserve">Room</t>
        </is>
      </c>
      <c r="B11" s="3" t="inlineStr">
        <is>
          <t xml:space="preserve">Length</t>
        </is>
      </c>
      <c r="C11" s="3" t="inlineStr">
        <is>
          <t xml:space="preserve">Width</t>
        </is>
      </c>
      <c r="D11" s="3" t="inlineStr">
        <is>
          <t xml:space="preserve">Area</t>
        </is>
      </c>
    </row>
    <row r="12">
      <c r="A12" s="0" t="inlineStr">
        <is>
          <t xml:space="preserve">Room 1</t>
        </is>
      </c>
      <c r="B12" s="7">
        <v>12</v>
      </c>
      <c r="C12" s="7">
        <v>15</v>
      </c>
      <c r="D12" s="8">
        <f>B12*C12</f>
      </c>
    </row>
    <row r="13">
      <c r="A13" s="0" t="inlineStr">
        <is>
          <t xml:space="preserve">Room 2</t>
        </is>
      </c>
      <c r="B13" s="7">
        <v>0</v>
      </c>
      <c r="C13" s="7">
        <v>0</v>
      </c>
      <c r="D13" s="8">
        <f>B13*C13</f>
      </c>
    </row>
    <row r="14">
      <c r="A14" s="0" t="inlineStr">
        <is>
          <t xml:space="preserve">Room 3</t>
        </is>
      </c>
      <c r="B14" s="7">
        <v>0</v>
      </c>
      <c r="C14" s="7">
        <v>0</v>
      </c>
      <c r="D14" s="8">
        <f>B14*C14</f>
      </c>
    </row>
    <row r="15">
      <c r="A15" s="0" t="inlineStr">
        <is>
          <t xml:space="preserve">Room 4</t>
        </is>
      </c>
      <c r="B15" s="7">
        <v>0</v>
      </c>
      <c r="C15" s="7">
        <v>0</v>
      </c>
      <c r="D15" s="8">
        <f>B15*C15</f>
      </c>
    </row>
    <row r="17">
      <c r="A17" s="3" t="inlineStr">
        <is>
          <t xml:space="preserve">Other shapes</t>
        </is>
      </c>
    </row>
    <row r="18">
      <c r="A18" s="4" t="inlineStr">
        <is>
          <t xml:space="preserve">Circle diameter</t>
        </is>
      </c>
      <c r="B18" s="7">
        <v>10</v>
      </c>
    </row>
    <row r="19">
      <c r="A19" s="4" t="inlineStr">
        <is>
          <t xml:space="preserve">Triangle side a</t>
        </is>
      </c>
      <c r="B19" s="7">
        <v>10</v>
      </c>
    </row>
    <row r="20">
      <c r="A20" s="4" t="inlineStr">
        <is>
          <t xml:space="preserve">Triangle side b</t>
        </is>
      </c>
      <c r="B20" s="7">
        <v>10</v>
      </c>
    </row>
    <row r="21">
      <c r="A21" s="4" t="inlineStr">
        <is>
          <t xml:space="preserve">Triangle side c</t>
        </is>
      </c>
      <c r="B21" s="7">
        <v>12</v>
      </c>
    </row>
    <row r="22">
      <c r="A22" s="4" t="inlineStr">
        <is>
          <t xml:space="preserve">Triangle base</t>
        </is>
      </c>
      <c r="B22" s="7">
        <v>10</v>
      </c>
    </row>
    <row r="23">
      <c r="A23" s="4" t="inlineStr">
        <is>
          <t xml:space="preserve">Triangle height</t>
        </is>
      </c>
      <c r="B23" s="7">
        <v>8</v>
      </c>
    </row>
    <row r="24">
      <c r="A24" s="4" t="inlineStr">
        <is>
          <t xml:space="preserve">Trapezoid top side</t>
        </is>
      </c>
      <c r="B24" s="7">
        <v>8</v>
      </c>
    </row>
    <row r="25">
      <c r="A25" s="4" t="inlineStr">
        <is>
          <t xml:space="preserve">Trapezoid bottom side</t>
        </is>
      </c>
      <c r="B25" s="7">
        <v>12</v>
      </c>
    </row>
    <row r="26">
      <c r="A26" s="4" t="inlineStr">
        <is>
          <t xml:space="preserve">Trapezoid height</t>
        </is>
      </c>
      <c r="B26" s="7">
        <v>5</v>
      </c>
    </row>
    <row r="27">
      <c r="A27" s="4" t="inlineStr">
        <is>
          <t xml:space="preserve">L shape part 1 length</t>
        </is>
      </c>
      <c r="B27" s="7">
        <v>20</v>
      </c>
    </row>
    <row r="28">
      <c r="A28" s="4" t="inlineStr">
        <is>
          <t xml:space="preserve">L shape part 1 width</t>
        </is>
      </c>
      <c r="B28" s="7">
        <v>12</v>
      </c>
    </row>
    <row r="29">
      <c r="A29" s="4" t="inlineStr">
        <is>
          <t xml:space="preserve">L shape part 2 length</t>
        </is>
      </c>
      <c r="B29" s="7">
        <v>8</v>
      </c>
    </row>
    <row r="30">
      <c r="A30" s="4" t="inlineStr">
        <is>
          <t xml:space="preserve">L shape part 2 width</t>
        </is>
      </c>
      <c r="B30" s="7">
        <v>6</v>
      </c>
    </row>
    <row r="32">
      <c r="A32" s="3" t="inlineStr">
        <is>
          <t xml:space="preserve">Results</t>
        </is>
      </c>
    </row>
    <row r="33">
      <c r="A33" s="4" t="inlineStr">
        <is>
          <t xml:space="preserve">Heron s = (a + b + c) / 2</t>
        </is>
      </c>
      <c r="B33" s="8">
        <f>(tri_a+tri_b+tri_c)/2</f>
      </c>
    </row>
    <row r="34">
      <c r="A34" s="4" t="inlineStr">
        <is>
          <t xml:space="preserve">Area in square input units</t>
        </is>
      </c>
      <c r="B34" s="8">
        <f>IF(shape="circle",PI()*diameter^2/4,IF(shape="triangle",SQRT(tri_s*(tri_s-tri_a)*(tri_s-tri_b)*(tri_s-tri_c)),IF(shape="triangle-bh",tri_base*tri_height/2,IF(shape="trapezoid",(trap_a+trap_b)/2*trap_h,IF(shape="lshape",l_len1*l_wid1+l_len2*l_wid2,SUM(room_areas))))))</f>
      </c>
    </row>
    <row r="35">
      <c r="A35" s="4" t="inlineStr">
        <is>
          <t xml:space="preserve">Feet per unit</t>
        </is>
      </c>
      <c r="B35" s="9">
        <f>IF(unit="in",1/12,IF(unit="yd",3,IF(unit="m",1/0.3048,1)))</f>
      </c>
    </row>
    <row r="36">
      <c r="A36" s="10" t="inlineStr">
        <is>
          <t xml:space="preserve">Square feet</t>
        </is>
      </c>
      <c r="B36" s="11">
        <f>area_units*ft_per_unit^2</f>
      </c>
    </row>
    <row r="37">
      <c r="A37" s="4" t="inlineStr">
        <is>
          <t xml:space="preserve">Square yards</t>
        </is>
      </c>
      <c r="B37" s="8">
        <f>sqft/9</f>
      </c>
    </row>
    <row r="38">
      <c r="A38" s="4" t="inlineStr">
        <is>
          <t xml:space="preserve">Square meters</t>
        </is>
      </c>
      <c r="B38" s="8">
        <f>sqft*0.09290304</f>
      </c>
    </row>
    <row r="39">
      <c r="A39" s="4" t="inlineStr">
        <is>
          <t xml:space="preserve">Waste (sq ft)</t>
        </is>
      </c>
      <c r="B39" s="8">
        <f>sqft*waste_pct/100</f>
      </c>
    </row>
    <row r="40">
      <c r="A40" s="4" t="inlineStr">
        <is>
          <t xml:space="preserve">Area to buy (sq ft)</t>
        </is>
      </c>
      <c r="B40" s="8">
        <f>sqft+waste_sqft</f>
      </c>
    </row>
    <row r="41">
      <c r="A41" s="10" t="inlineStr">
        <is>
          <t xml:space="preserve">Estimated cost</t>
        </is>
      </c>
      <c r="B41" s="12">
        <f>buy_sqft*price</f>
      </c>
    </row>
    <row r="43">
      <c r="A43" s="3" t="inlineStr">
        <is>
          <t xml:space="preserve">How it works</t>
        </is>
      </c>
    </row>
    <row r="44">
      <c r="A44" s="13" t="inlineStr">
        <is>
          <t xml:space="preserve">rectangle = length x width (rooms are summed)</t>
        </is>
      </c>
    </row>
    <row r="45">
      <c r="A45" s="13" t="inlineStr">
        <is>
          <t xml:space="preserve">circle = pi x diameter^2 / 4</t>
        </is>
      </c>
    </row>
    <row r="46">
      <c r="A46" s="13" t="inlineStr">
        <is>
          <t xml:space="preserve">triangle = sqrt(s (s - a)(s - b)(s - c)), s = (a + b + c) / 2, or base x height / 2</t>
        </is>
      </c>
    </row>
    <row r="47">
      <c r="A47" s="13" t="inlineStr">
        <is>
          <t xml:space="preserve">trapezoid = (top + bottom) / 2 x height</t>
        </is>
      </c>
    </row>
    <row r="48">
      <c r="A48" s="13" t="inlineStr">
        <is>
          <t xml:space="preserve">L shape = part 1 + part 2</t>
        </is>
      </c>
    </row>
    <row r="49">
      <c r="A49" s="13" t="inlineStr">
        <is>
          <t xml:space="preserve">square feet = area x (feet per unit)^2; 1 sq yd = 9 sq ft; 1 sq ft = 0.09290304 sq m</t>
        </is>
      </c>
    </row>
    <row r="50">
      <c r="A50" s="13" t="inlineStr">
        <is>
          <t xml:space="preserve">cost = (area + waste) x price per square foot</t>
        </is>
      </c>
    </row>
    <row r="52">
      <c r="A52" s="3" t="inlineStr">
        <is>
          <t xml:space="preserve">Source</t>
        </is>
      </c>
    </row>
    <row r="53">
      <c r="A53" s="4" t="inlineStr">
        <is>
          <t xml:space="preserve">Calculator</t>
        </is>
      </c>
      <c r="B53" s="0" t="inlineStr">
        <is>
          <t xml:space="preserve">Square Footage Calculator</t>
        </is>
      </c>
    </row>
    <row r="54">
      <c r="A54" s="4" t="inlineStr">
        <is>
          <t xml:space="preserve">Link</t>
        </is>
      </c>
      <c r="B54" s="0" t="inlineStr">
        <is>
          <t xml:space="preserve">https://opencalculator.app/square-footage-calculator</t>
        </is>
      </c>
    </row>
    <row r="55">
      <c r="A55" s="4" t="inlineStr">
        <is>
          <t xml:space="preserve">Exported</t>
        </is>
      </c>
      <c r="B55" s="14">
        <v>46279</v>
      </c>
    </row>
    <row r="56">
      <c r="A56" s="2" t="inlineStr">
        <is>
          <t xml:space="preserve">Open Calculator. Free calculators that show their work. Blue cells are inputs; everything else is a live formula.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Square Footage Calculator</dc:title>
  <dc:creator>opencalculator.app</dc:creator>
</cp:coreProperties>
</file>